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1B1DA794-F723-4AE4-ACC1-2F38C7E5433C}" xr6:coauthVersionLast="47" xr6:coauthVersionMax="47" xr10:uidLastSave="{00000000-0000-0000-0000-000000000000}"/>
  <workbookProtection workbookPassword="CC35" lockStructure="1"/>
  <bookViews>
    <workbookView xWindow="-120" yWindow="-120" windowWidth="29040" windowHeight="15720" xr2:uid="{00000000-000D-0000-FFFF-FFFF00000000}"/>
  </bookViews>
  <sheets>
    <sheet name="Ek Ders Hesaplama" sheetId="8" r:id="rId1"/>
  </sheets>
  <definedNames>
    <definedName name="_xlnm.Print_Area" localSheetId="0">'Ek Ders Hesaplama'!$A$1:$M$24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8" l="1"/>
  <c r="J23" i="8" s="1"/>
  <c r="I22" i="8"/>
  <c r="I21" i="8"/>
  <c r="K9" i="8" l="1"/>
  <c r="J22" i="8" s="1"/>
  <c r="L12" i="8" l="1"/>
  <c r="M12" i="8" s="1"/>
  <c r="L11" i="8"/>
  <c r="M11" i="8" s="1"/>
  <c r="L10" i="8"/>
  <c r="M10" i="8" s="1"/>
  <c r="J21" i="8"/>
  <c r="I20" i="8"/>
  <c r="J20" i="8" s="1"/>
  <c r="L9" i="8"/>
  <c r="M9" i="8" s="1"/>
</calcChain>
</file>

<file path=xl/sharedStrings.xml><?xml version="1.0" encoding="utf-8"?>
<sst xmlns="http://schemas.openxmlformats.org/spreadsheetml/2006/main" count="45" uniqueCount="31">
  <si>
    <t>Gündüz</t>
  </si>
  <si>
    <t>Gece</t>
  </si>
  <si>
    <t>Gece Akşam</t>
  </si>
  <si>
    <t>Gündüz Akşam</t>
  </si>
  <si>
    <t>Final Gündüz</t>
  </si>
  <si>
    <t>Final Gece</t>
  </si>
  <si>
    <t>Profesör</t>
  </si>
  <si>
    <t>Doçent</t>
  </si>
  <si>
    <t>Y.Doçent</t>
  </si>
  <si>
    <t>Öğr.Gör. Ve Okutman</t>
  </si>
  <si>
    <t>Öğr.Gör. ve Okutman</t>
  </si>
  <si>
    <t>Ünvanı</t>
  </si>
  <si>
    <t>Damga Vergisi</t>
  </si>
  <si>
    <t>Brüt</t>
  </si>
  <si>
    <t>Net
Ödenen</t>
  </si>
  <si>
    <t>AKADEMİK PERSONEL EK DERS HESAPLAMA</t>
  </si>
  <si>
    <t>Ders Saati</t>
  </si>
  <si>
    <t>Net Ödenen</t>
  </si>
  <si>
    <t>Final
Saati</t>
  </si>
  <si>
    <t>Gündüzün
Katı
(Seç)</t>
  </si>
  <si>
    <t>Final
Katı
(Seç)</t>
  </si>
  <si>
    <t>DERS SAATİ</t>
  </si>
  <si>
    <t>Sadece Beyaz rengi olan hücrelere veri girişi yapılabilir. Diğer hücreler korumalıdır.</t>
  </si>
  <si>
    <t>Gelir Vergisi
Dilimi</t>
  </si>
  <si>
    <t>Öğr. Gör. Okutman</t>
  </si>
  <si>
    <r>
      <t xml:space="preserve">Hesaplama yapmak için </t>
    </r>
    <r>
      <rPr>
        <b/>
        <sz val="10"/>
        <rFont val="Arial"/>
        <family val="2"/>
        <charset val="162"/>
      </rPr>
      <t>Güncel Katsayı</t>
    </r>
    <r>
      <rPr>
        <sz val="10"/>
        <rFont val="Arial"/>
        <family val="2"/>
        <charset val="162"/>
      </rPr>
      <t xml:space="preserve"> girilecektir.</t>
    </r>
  </si>
  <si>
    <t>Gelir Vergisi
Dilimi
(Seç)</t>
  </si>
  <si>
    <t>Güncel
Katsayı</t>
  </si>
  <si>
    <t>II. ÖĞRETİM  LİSANS, TEZSİZ YÜKSEK LİSANS ve YAZ OKULU EK DERS HESAPLAMA</t>
  </si>
  <si>
    <t>T.C.
SİVAS CUMHURİYET ÜNİVERSİTESİ
VETERİNER FAKÜLTESİ DEKANLIĞI</t>
  </si>
  <si>
    <t>Dr. Öğr. Üyesi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</si>
</sst>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5" x14ac:knownFonts="1">
    <font>
      <sz val="10"/>
      <name val="Arial Tur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b/>
      <sz val="18"/>
      <name val="Arial"/>
      <family val="2"/>
      <charset val="162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4"/>
      <name val="Arial"/>
      <family val="2"/>
      <charset val="162"/>
    </font>
    <font>
      <sz val="10"/>
      <name val="Arial"/>
      <family val="2"/>
      <charset val="162"/>
    </font>
    <font>
      <b/>
      <sz val="16"/>
      <name val="Arial"/>
      <family val="2"/>
      <charset val="162"/>
    </font>
    <font>
      <b/>
      <sz val="13"/>
      <name val="Arial"/>
      <family val="2"/>
      <charset val="162"/>
    </font>
    <font>
      <b/>
      <sz val="9"/>
      <color rgb="FF00B0F0"/>
      <name val="Arial"/>
      <family val="2"/>
      <charset val="162"/>
    </font>
    <font>
      <b/>
      <sz val="10"/>
      <name val="Arial Tur"/>
      <charset val="162"/>
    </font>
    <font>
      <b/>
      <sz val="9"/>
      <color theme="3" tint="0.79998168889431442"/>
      <name val="Arial"/>
      <family val="2"/>
      <charset val="162"/>
    </font>
    <font>
      <sz val="9"/>
      <color theme="3" tint="0.7999816888943144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wrapText="1" shrinkToFit="1"/>
    </xf>
    <xf numFmtId="0" fontId="8" fillId="2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" fontId="8" fillId="2" borderId="1" xfId="0" applyNumberFormat="1" applyFont="1" applyFill="1" applyBorder="1" applyAlignment="1">
      <alignment vertical="center" shrinkToFit="1"/>
    </xf>
    <xf numFmtId="164" fontId="8" fillId="2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shrinkToFit="1"/>
    </xf>
    <xf numFmtId="0" fontId="1" fillId="2" borderId="0" xfId="0" applyFont="1" applyFill="1" applyAlignment="1">
      <alignment vertical="center" shrinkToFit="1"/>
    </xf>
    <xf numFmtId="3" fontId="1" fillId="2" borderId="0" xfId="0" applyNumberFormat="1" applyFon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0" fontId="1" fillId="2" borderId="0" xfId="0" applyFont="1" applyFill="1" applyAlignment="1">
      <alignment vertical="center" wrapText="1" shrinkToFit="1"/>
    </xf>
    <xf numFmtId="3" fontId="1" fillId="2" borderId="0" xfId="0" applyNumberFormat="1" applyFont="1" applyFill="1" applyAlignment="1">
      <alignment vertical="center" wrapText="1" shrinkToFit="1"/>
    </xf>
    <xf numFmtId="9" fontId="1" fillId="2" borderId="0" xfId="0" applyNumberFormat="1" applyFont="1" applyFill="1" applyAlignment="1">
      <alignment horizontal="center" vertical="center" wrapText="1" shrinkToFit="1"/>
    </xf>
    <xf numFmtId="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vertical="center" shrinkToFit="1"/>
    </xf>
    <xf numFmtId="0" fontId="1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4" fontId="8" fillId="7" borderId="0" xfId="0" applyNumberFormat="1" applyFont="1" applyFill="1" applyAlignment="1">
      <alignment vertical="center"/>
    </xf>
    <xf numFmtId="0" fontId="4" fillId="7" borderId="2" xfId="0" applyFont="1" applyFill="1" applyBorder="1" applyAlignment="1">
      <alignment vertical="center" shrinkToFit="1"/>
    </xf>
    <xf numFmtId="0" fontId="11" fillId="7" borderId="2" xfId="0" applyFont="1" applyFill="1" applyBorder="1" applyAlignment="1">
      <alignment vertical="center" shrinkToFit="1"/>
    </xf>
    <xf numFmtId="0" fontId="1" fillId="7" borderId="0" xfId="0" applyFont="1" applyFill="1" applyAlignment="1">
      <alignment horizontal="center" vertical="center" shrinkToFit="1"/>
    </xf>
    <xf numFmtId="0" fontId="13" fillId="7" borderId="2" xfId="0" applyFont="1" applyFill="1" applyBorder="1" applyAlignment="1">
      <alignment horizontal="center" vertical="center" wrapText="1" shrinkToFit="1"/>
    </xf>
    <xf numFmtId="0" fontId="14" fillId="7" borderId="0" xfId="0" applyFont="1" applyFill="1" applyAlignment="1">
      <alignment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left" vertical="center" shrinkToFit="1"/>
    </xf>
    <xf numFmtId="0" fontId="12" fillId="6" borderId="1" xfId="0" applyFont="1" applyFill="1" applyBorder="1" applyAlignment="1">
      <alignment horizontal="left" vertical="center" shrinkToFit="1"/>
    </xf>
    <xf numFmtId="0" fontId="10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shrinkToFit="1"/>
    </xf>
    <xf numFmtId="0" fontId="9" fillId="7" borderId="0" xfId="0" applyFont="1" applyFill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 shrinkToFit="1"/>
      <protection locked="0"/>
    </xf>
    <xf numFmtId="164" fontId="8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3"/>
  <sheetViews>
    <sheetView tabSelected="1" showWhiteSpace="0" topLeftCell="A3" zoomScale="130" zoomScaleNormal="130" zoomScaleSheetLayoutView="175" zoomScalePageLayoutView="86" workbookViewId="0">
      <selection activeCell="E20" sqref="E20:E23"/>
    </sheetView>
  </sheetViews>
  <sheetFormatPr defaultColWidth="8.85546875" defaultRowHeight="12" x14ac:dyDescent="0.2"/>
  <cols>
    <col min="1" max="1" width="5.85546875" style="2" customWidth="1"/>
    <col min="2" max="2" width="6.7109375" style="2" customWidth="1"/>
    <col min="3" max="3" width="5.85546875" style="2" customWidth="1"/>
    <col min="4" max="4" width="7.85546875" style="2" customWidth="1"/>
    <col min="5" max="5" width="10.85546875" style="2" customWidth="1"/>
    <col min="6" max="6" width="7.140625" style="2" customWidth="1"/>
    <col min="7" max="7" width="6.28515625" style="2" customWidth="1"/>
    <col min="8" max="8" width="8.28515625" style="2" customWidth="1"/>
    <col min="9" max="9" width="7.5703125" style="2" customWidth="1"/>
    <col min="10" max="10" width="8.28515625" style="2" customWidth="1"/>
    <col min="11" max="11" width="8.7109375" style="2" hidden="1" customWidth="1"/>
    <col min="12" max="12" width="9.5703125" style="2" customWidth="1"/>
    <col min="13" max="13" width="10.140625" style="2" customWidth="1"/>
    <col min="14" max="14" width="5.85546875" style="2" customWidth="1"/>
    <col min="15" max="17" width="3.85546875" style="2" hidden="1" customWidth="1"/>
    <col min="18" max="18" width="18.7109375" style="2" hidden="1" customWidth="1"/>
    <col min="19" max="19" width="8.85546875" style="2" hidden="1" customWidth="1"/>
    <col min="20" max="20" width="11.85546875" style="2" hidden="1" customWidth="1"/>
    <col min="21" max="22" width="8.85546875" style="2" hidden="1" customWidth="1"/>
    <col min="23" max="23" width="10.42578125" style="2" hidden="1" customWidth="1"/>
    <col min="24" max="24" width="8.85546875" style="2" hidden="1" customWidth="1"/>
    <col min="25" max="59" width="0" style="2" hidden="1" customWidth="1"/>
    <col min="60" max="16384" width="8.85546875" style="2"/>
  </cols>
  <sheetData>
    <row r="1" spans="1:24" ht="58.15" customHeight="1" x14ac:dyDescent="0.2">
      <c r="A1" s="39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4" ht="9" customHeight="1" x14ac:dyDescent="0.2">
      <c r="A2" s="41" t="s">
        <v>27</v>
      </c>
      <c r="B2" s="42"/>
      <c r="C2" s="43">
        <v>1.3878710000000001</v>
      </c>
      <c r="D2" s="43"/>
      <c r="E2" s="26"/>
      <c r="F2" s="26"/>
      <c r="G2" s="26"/>
      <c r="H2" s="26"/>
      <c r="I2" s="26"/>
      <c r="J2" s="26"/>
      <c r="K2" s="26"/>
      <c r="L2" s="26"/>
      <c r="M2" s="26"/>
      <c r="R2" s="3"/>
      <c r="S2" s="3" t="s">
        <v>0</v>
      </c>
      <c r="T2" s="3" t="s">
        <v>3</v>
      </c>
      <c r="U2" s="3" t="s">
        <v>2</v>
      </c>
      <c r="V2" s="3" t="s">
        <v>1</v>
      </c>
      <c r="W2" s="3" t="s">
        <v>4</v>
      </c>
      <c r="X2" s="3" t="s">
        <v>5</v>
      </c>
    </row>
    <row r="3" spans="1:24" ht="15" customHeight="1" x14ac:dyDescent="0.2">
      <c r="A3" s="42"/>
      <c r="B3" s="42"/>
      <c r="C3" s="43"/>
      <c r="D3" s="43"/>
      <c r="E3" s="6" t="s">
        <v>25</v>
      </c>
      <c r="F3" s="10"/>
      <c r="G3" s="10"/>
      <c r="H3" s="10"/>
      <c r="I3" s="10"/>
      <c r="J3" s="10"/>
      <c r="K3" s="10"/>
      <c r="L3" s="10"/>
      <c r="M3" s="10"/>
      <c r="R3" s="11" t="s">
        <v>6</v>
      </c>
      <c r="S3" s="11">
        <v>300</v>
      </c>
      <c r="T3" s="12">
        <v>480</v>
      </c>
      <c r="U3" s="12">
        <v>600</v>
      </c>
      <c r="V3" s="13">
        <v>960</v>
      </c>
      <c r="W3" s="44">
        <v>300</v>
      </c>
      <c r="X3" s="44">
        <v>600</v>
      </c>
    </row>
    <row r="4" spans="1:24" s="3" customFormat="1" ht="7.9" customHeight="1" x14ac:dyDescent="0.2">
      <c r="A4" s="42"/>
      <c r="B4" s="42"/>
      <c r="C4" s="43"/>
      <c r="D4" s="43"/>
      <c r="E4" s="31"/>
      <c r="F4" s="31"/>
      <c r="G4" s="31"/>
      <c r="H4" s="31"/>
      <c r="I4" s="31"/>
      <c r="J4" s="31"/>
      <c r="K4" s="31"/>
      <c r="L4" s="31"/>
      <c r="M4" s="31"/>
      <c r="R4" s="11" t="s">
        <v>7</v>
      </c>
      <c r="S4" s="11">
        <v>250</v>
      </c>
      <c r="T4" s="12">
        <v>400</v>
      </c>
      <c r="U4" s="12">
        <v>500</v>
      </c>
      <c r="V4" s="13">
        <v>800</v>
      </c>
      <c r="W4" s="44"/>
      <c r="X4" s="44"/>
    </row>
    <row r="5" spans="1:24" s="3" customFormat="1" ht="15" customHeight="1" x14ac:dyDescent="0.2">
      <c r="A5" s="45" t="s">
        <v>15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R5" s="11" t="s">
        <v>8</v>
      </c>
      <c r="S5" s="11">
        <v>200</v>
      </c>
      <c r="T5" s="12">
        <v>320</v>
      </c>
      <c r="U5" s="12">
        <v>400</v>
      </c>
      <c r="V5" s="13">
        <v>640</v>
      </c>
      <c r="W5" s="44"/>
      <c r="X5" s="44"/>
    </row>
    <row r="6" spans="1:24" s="3" customFormat="1" ht="7.9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R6" s="11"/>
      <c r="S6" s="11"/>
      <c r="T6" s="12"/>
      <c r="U6" s="12"/>
      <c r="V6" s="13"/>
      <c r="W6" s="44"/>
      <c r="X6" s="44"/>
    </row>
    <row r="7" spans="1:24" s="4" customFormat="1" ht="23.25" customHeight="1" x14ac:dyDescent="0.2">
      <c r="A7" s="29"/>
      <c r="B7" s="29"/>
      <c r="C7" s="29"/>
      <c r="D7" s="46" t="s">
        <v>21</v>
      </c>
      <c r="E7" s="46"/>
      <c r="F7" s="46"/>
      <c r="G7" s="46"/>
      <c r="H7" s="46"/>
      <c r="I7" s="46"/>
      <c r="J7" s="32" t="s">
        <v>12</v>
      </c>
      <c r="K7" s="30"/>
      <c r="L7" s="33">
        <v>7.5900000000000004E-3</v>
      </c>
      <c r="M7" s="29"/>
      <c r="R7" s="14" t="s">
        <v>9</v>
      </c>
      <c r="S7" s="14">
        <v>160</v>
      </c>
      <c r="T7" s="15">
        <v>256</v>
      </c>
      <c r="U7" s="15">
        <v>320</v>
      </c>
      <c r="V7" s="16">
        <v>512</v>
      </c>
      <c r="W7" s="44"/>
      <c r="X7" s="44"/>
    </row>
    <row r="8" spans="1:24" s="1" customFormat="1" ht="38.25" x14ac:dyDescent="0.2">
      <c r="A8" s="47" t="s">
        <v>11</v>
      </c>
      <c r="B8" s="47"/>
      <c r="C8" s="47"/>
      <c r="D8" s="22" t="s">
        <v>0</v>
      </c>
      <c r="E8" s="22" t="s">
        <v>3</v>
      </c>
      <c r="F8" s="22" t="s">
        <v>2</v>
      </c>
      <c r="G8" s="22" t="s">
        <v>1</v>
      </c>
      <c r="H8" s="22" t="s">
        <v>4</v>
      </c>
      <c r="I8" s="22" t="s">
        <v>5</v>
      </c>
      <c r="J8" s="22" t="s">
        <v>23</v>
      </c>
      <c r="K8" s="23" t="s">
        <v>12</v>
      </c>
      <c r="L8" s="23" t="s">
        <v>13</v>
      </c>
      <c r="M8" s="23" t="s">
        <v>14</v>
      </c>
      <c r="S8" s="4"/>
      <c r="T8" s="17">
        <v>0.15</v>
      </c>
    </row>
    <row r="9" spans="1:24" ht="18" customHeight="1" x14ac:dyDescent="0.2">
      <c r="A9" s="48" t="s">
        <v>6</v>
      </c>
      <c r="B9" s="48"/>
      <c r="C9" s="48"/>
      <c r="D9" s="50">
        <v>1</v>
      </c>
      <c r="E9" s="50"/>
      <c r="F9" s="50"/>
      <c r="G9" s="50"/>
      <c r="H9" s="50"/>
      <c r="I9" s="50"/>
      <c r="J9" s="54">
        <v>0.15</v>
      </c>
      <c r="K9" s="55">
        <f>L7</f>
        <v>7.5900000000000004E-3</v>
      </c>
      <c r="L9" s="25">
        <f>D9*(C2*S3)+E9*(C2*T3)+F9*(C2*U3)+G9*(C2*V3)+H9*(C2*W3)+I9*(C2*X3)</f>
        <v>416.36130000000003</v>
      </c>
      <c r="M9" s="25">
        <f>L9-((L9*J9)+(L9*K9))</f>
        <v>350.74692273300002</v>
      </c>
      <c r="S9" s="12"/>
      <c r="T9" s="18">
        <v>0.2</v>
      </c>
      <c r="U9" s="1"/>
    </row>
    <row r="10" spans="1:24" ht="18" customHeight="1" x14ac:dyDescent="0.2">
      <c r="A10" s="49" t="s">
        <v>7</v>
      </c>
      <c r="B10" s="49"/>
      <c r="C10" s="49"/>
      <c r="D10" s="51"/>
      <c r="E10" s="51"/>
      <c r="F10" s="51"/>
      <c r="G10" s="51"/>
      <c r="H10" s="51"/>
      <c r="I10" s="51"/>
      <c r="J10" s="54"/>
      <c r="K10" s="55"/>
      <c r="L10" s="8">
        <f>D9*(C2*S4)+E9*(C2*T4)+F9*(C2*U4)+G9*(C2*V4)+H9*(C2*W3)+I9*(C2*X3)</f>
        <v>346.96775000000002</v>
      </c>
      <c r="M10" s="8">
        <f>L10-((L10*J9)+(L10*K9))</f>
        <v>292.28910227750004</v>
      </c>
      <c r="S10" s="12"/>
      <c r="T10" s="18">
        <v>0.27</v>
      </c>
      <c r="U10" s="19"/>
    </row>
    <row r="11" spans="1:24" ht="18" customHeight="1" x14ac:dyDescent="0.2">
      <c r="A11" s="48" t="s">
        <v>30</v>
      </c>
      <c r="B11" s="48"/>
      <c r="C11" s="48"/>
      <c r="D11" s="51"/>
      <c r="E11" s="51"/>
      <c r="F11" s="51"/>
      <c r="G11" s="51"/>
      <c r="H11" s="51"/>
      <c r="I11" s="51"/>
      <c r="J11" s="54"/>
      <c r="K11" s="55"/>
      <c r="L11" s="25">
        <f>D9*(C2*S5)+E9*(C2*T5)+F9*(C2*U5)+G9*(C2*V5)+H9*(C2*W3)+I9*(C2*X3)</f>
        <v>277.57420000000002</v>
      </c>
      <c r="M11" s="25">
        <f>L11-((L11*J9)+(L11*K9))</f>
        <v>233.83128182200002</v>
      </c>
      <c r="S11" s="12"/>
      <c r="T11" s="18">
        <v>0.35</v>
      </c>
      <c r="U11" s="19"/>
    </row>
    <row r="12" spans="1:24" ht="18" customHeight="1" x14ac:dyDescent="0.2">
      <c r="A12" s="49" t="s">
        <v>10</v>
      </c>
      <c r="B12" s="49"/>
      <c r="C12" s="49"/>
      <c r="D12" s="52"/>
      <c r="E12" s="52"/>
      <c r="F12" s="52"/>
      <c r="G12" s="52"/>
      <c r="H12" s="52"/>
      <c r="I12" s="52"/>
      <c r="J12" s="54"/>
      <c r="K12" s="55"/>
      <c r="L12" s="8">
        <f>D9*(C2*S7)+E9*(C2*T7)+F9*(C2*U7)+G9*(C2*V7)+H9*(C2*W3)+I9*(C2*X3)</f>
        <v>222.05936000000003</v>
      </c>
      <c r="M12" s="8">
        <f>L12-((L12*J9)+(L12*K9))</f>
        <v>187.06502545760003</v>
      </c>
      <c r="S12" s="12"/>
      <c r="T12" s="12"/>
      <c r="U12" s="19"/>
    </row>
    <row r="13" spans="1:24" ht="6.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S13" s="12"/>
      <c r="T13" s="12"/>
      <c r="U13" s="19"/>
    </row>
    <row r="14" spans="1:24" ht="12.75" x14ac:dyDescent="0.2">
      <c r="A14" s="7" t="s">
        <v>22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19"/>
    </row>
    <row r="15" spans="1:24" ht="6.6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U15" s="19"/>
    </row>
    <row r="16" spans="1:24" ht="6" customHeight="1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U16" s="19"/>
    </row>
    <row r="17" spans="1:21" x14ac:dyDescent="0.2">
      <c r="A17" s="45" t="s">
        <v>28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U17" s="19"/>
    </row>
    <row r="18" spans="1:21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U18" s="19"/>
    </row>
    <row r="19" spans="1:21" ht="51.6" customHeight="1" x14ac:dyDescent="0.2">
      <c r="A19" s="53" t="s">
        <v>11</v>
      </c>
      <c r="B19" s="53"/>
      <c r="C19" s="53"/>
      <c r="D19" s="23" t="s">
        <v>16</v>
      </c>
      <c r="E19" s="23" t="s">
        <v>19</v>
      </c>
      <c r="F19" s="23" t="s">
        <v>18</v>
      </c>
      <c r="G19" s="23" t="s">
        <v>20</v>
      </c>
      <c r="H19" s="23" t="s">
        <v>26</v>
      </c>
      <c r="I19" s="24" t="s">
        <v>13</v>
      </c>
      <c r="J19" s="23" t="s">
        <v>17</v>
      </c>
      <c r="K19" s="5"/>
      <c r="L19" s="26"/>
      <c r="M19" s="27"/>
    </row>
    <row r="20" spans="1:21" ht="15.6" customHeight="1" x14ac:dyDescent="0.2">
      <c r="A20" s="38" t="s">
        <v>6</v>
      </c>
      <c r="B20" s="38"/>
      <c r="C20" s="38"/>
      <c r="D20" s="36">
        <v>16</v>
      </c>
      <c r="E20" s="34">
        <v>10</v>
      </c>
      <c r="F20" s="36"/>
      <c r="G20" s="34">
        <v>1</v>
      </c>
      <c r="H20" s="34">
        <v>0.15</v>
      </c>
      <c r="I20" s="25">
        <f>(D20*(C2*S3))*E20+F20*((C2*W3)*G20)</f>
        <v>66617.808000000005</v>
      </c>
      <c r="J20" s="25">
        <f>I20-((I20*H20)+(I20*K9))</f>
        <v>56119.507637280003</v>
      </c>
      <c r="K20" s="9"/>
      <c r="L20" s="28"/>
      <c r="M20" s="27"/>
    </row>
    <row r="21" spans="1:21" ht="15.6" customHeight="1" x14ac:dyDescent="0.2">
      <c r="A21" s="37" t="s">
        <v>7</v>
      </c>
      <c r="B21" s="37"/>
      <c r="C21" s="37"/>
      <c r="D21" s="36"/>
      <c r="E21" s="34"/>
      <c r="F21" s="36"/>
      <c r="G21" s="34"/>
      <c r="H21" s="34"/>
      <c r="I21" s="8">
        <f>D20*((C2*S4)*E20)+F20*((C2*W3)*G20)</f>
        <v>55514.840000000004</v>
      </c>
      <c r="J21" s="8">
        <f>I21-((I21*H20)+(I21*K9))</f>
        <v>46766.256364400004</v>
      </c>
      <c r="K21" s="9"/>
      <c r="L21" s="28"/>
      <c r="M21" s="27"/>
    </row>
    <row r="22" spans="1:21" ht="15.6" customHeight="1" x14ac:dyDescent="0.2">
      <c r="A22" s="38" t="s">
        <v>30</v>
      </c>
      <c r="B22" s="38"/>
      <c r="C22" s="38"/>
      <c r="D22" s="36"/>
      <c r="E22" s="34"/>
      <c r="F22" s="36"/>
      <c r="G22" s="34"/>
      <c r="H22" s="34"/>
      <c r="I22" s="25">
        <f>D20*((C2*S5)*E20)+F20*((C2*W3)*G20)</f>
        <v>44411.872000000003</v>
      </c>
      <c r="J22" s="25">
        <f>I22-((I22*H20)+(I22*K9))</f>
        <v>37413.005091520004</v>
      </c>
      <c r="K22" s="9"/>
      <c r="L22" s="28"/>
      <c r="M22" s="27"/>
    </row>
    <row r="23" spans="1:21" ht="12.75" x14ac:dyDescent="0.2">
      <c r="A23" s="35" t="s">
        <v>24</v>
      </c>
      <c r="B23" s="35"/>
      <c r="C23" s="35"/>
      <c r="D23" s="36"/>
      <c r="E23" s="34"/>
      <c r="F23" s="36"/>
      <c r="G23" s="34"/>
      <c r="H23" s="34"/>
      <c r="I23" s="8">
        <f>D20*((C2*S7)*E20)+F20*((C2*W3)*G20)</f>
        <v>35529.497600000002</v>
      </c>
      <c r="J23" s="8">
        <f>I23-((I23*H20)+(I23*L7))</f>
        <v>29930.404073216003</v>
      </c>
      <c r="L23" s="26"/>
      <c r="M23" s="26"/>
    </row>
    <row r="24" spans="1:2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L24" s="26"/>
      <c r="M24" s="26"/>
    </row>
    <row r="27" spans="1:21" hidden="1" x14ac:dyDescent="0.2"/>
    <row r="28" spans="1:21" hidden="1" x14ac:dyDescent="0.2">
      <c r="B28" s="20"/>
    </row>
    <row r="29" spans="1:21" hidden="1" x14ac:dyDescent="0.2">
      <c r="B29" s="19">
        <v>1</v>
      </c>
      <c r="C29" s="2">
        <v>1</v>
      </c>
    </row>
    <row r="30" spans="1:21" hidden="1" x14ac:dyDescent="0.2">
      <c r="B30" s="19">
        <v>2</v>
      </c>
      <c r="C30" s="2">
        <v>2</v>
      </c>
      <c r="E30" s="21"/>
    </row>
    <row r="31" spans="1:21" hidden="1" x14ac:dyDescent="0.2">
      <c r="B31" s="19">
        <v>3</v>
      </c>
      <c r="C31" s="2">
        <v>3</v>
      </c>
    </row>
    <row r="32" spans="1:21" hidden="1" x14ac:dyDescent="0.2">
      <c r="B32" s="19">
        <v>3.2</v>
      </c>
      <c r="C32" s="2">
        <v>4</v>
      </c>
    </row>
    <row r="33" spans="2:3" hidden="1" x14ac:dyDescent="0.2">
      <c r="B33" s="19">
        <v>4</v>
      </c>
      <c r="C33" s="2">
        <v>5</v>
      </c>
    </row>
    <row r="34" spans="2:3" hidden="1" x14ac:dyDescent="0.2">
      <c r="B34" s="19">
        <v>5</v>
      </c>
    </row>
    <row r="35" spans="2:3" hidden="1" x14ac:dyDescent="0.2">
      <c r="B35" s="19">
        <v>6</v>
      </c>
    </row>
    <row r="36" spans="2:3" hidden="1" x14ac:dyDescent="0.2">
      <c r="B36" s="19">
        <v>7</v>
      </c>
    </row>
    <row r="37" spans="2:3" hidden="1" x14ac:dyDescent="0.2">
      <c r="B37" s="19">
        <v>8</v>
      </c>
    </row>
    <row r="38" spans="2:3" hidden="1" x14ac:dyDescent="0.2">
      <c r="B38" s="19">
        <v>9</v>
      </c>
    </row>
    <row r="39" spans="2:3" hidden="1" x14ac:dyDescent="0.2">
      <c r="B39" s="19">
        <v>10</v>
      </c>
    </row>
    <row r="40" spans="2:3" hidden="1" x14ac:dyDescent="0.2"/>
    <row r="41" spans="2:3" hidden="1" x14ac:dyDescent="0.2"/>
    <row r="42" spans="2:3" hidden="1" x14ac:dyDescent="0.2"/>
    <row r="43" spans="2:3" hidden="1" x14ac:dyDescent="0.2"/>
    <row r="44" spans="2:3" hidden="1" x14ac:dyDescent="0.2"/>
    <row r="45" spans="2:3" hidden="1" x14ac:dyDescent="0.2"/>
    <row r="46" spans="2:3" hidden="1" x14ac:dyDescent="0.2"/>
    <row r="47" spans="2:3" hidden="1" x14ac:dyDescent="0.2"/>
    <row r="48" spans="2:3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</sheetData>
  <sheetProtection algorithmName="SHA-512" hashValue="e5oB+C3A5DpW1F2t9ER8pNh4M2Ni4j4T+mNx5329TGofmGU2FYU2AWZWcLrO+UhAUtXwXKE6CBwB+RgShQtBVw==" saltValue="kqJxKBV9Mxb6GI62FOq0AQ==" spinCount="100000" sheet="1" objects="1" scenarios="1" selectLockedCells="1"/>
  <dataConsolidate/>
  <mergeCells count="31">
    <mergeCell ref="H9:H12"/>
    <mergeCell ref="I9:I12"/>
    <mergeCell ref="A17:M18"/>
    <mergeCell ref="A19:C19"/>
    <mergeCell ref="J9:J12"/>
    <mergeCell ref="K9:K12"/>
    <mergeCell ref="D9:D12"/>
    <mergeCell ref="E9:E12"/>
    <mergeCell ref="F9:F12"/>
    <mergeCell ref="G9:G12"/>
    <mergeCell ref="A8:C8"/>
    <mergeCell ref="A9:C9"/>
    <mergeCell ref="A10:C10"/>
    <mergeCell ref="A11:C11"/>
    <mergeCell ref="A12:C12"/>
    <mergeCell ref="A1:M1"/>
    <mergeCell ref="A2:B4"/>
    <mergeCell ref="C2:D4"/>
    <mergeCell ref="W3:W7"/>
    <mergeCell ref="X3:X7"/>
    <mergeCell ref="A5:M6"/>
    <mergeCell ref="D7:I7"/>
    <mergeCell ref="H20:H23"/>
    <mergeCell ref="A23:C23"/>
    <mergeCell ref="D20:D23"/>
    <mergeCell ref="E20:E23"/>
    <mergeCell ref="F20:F23"/>
    <mergeCell ref="G20:G23"/>
    <mergeCell ref="A21:C21"/>
    <mergeCell ref="A22:C22"/>
    <mergeCell ref="A20:C20"/>
  </mergeCells>
  <dataValidations count="3">
    <dataValidation type="list" allowBlank="1" showInputMessage="1" showErrorMessage="1" sqref="E20" xr:uid="{00000000-0002-0000-0000-000000000000}">
      <formula1>$B$28:$B$40</formula1>
    </dataValidation>
    <dataValidation type="list" allowBlank="1" showInputMessage="1" showErrorMessage="1" sqref="J9 H20" xr:uid="{00000000-0002-0000-0000-000001000000}">
      <formula1>$T$8:$T$11</formula1>
    </dataValidation>
    <dataValidation type="list" allowBlank="1" showInputMessage="1" showErrorMessage="1" sqref="G20:G23" xr:uid="{00000000-0002-0000-0000-000002000000}">
      <formula1>$C$28:$C$35</formula1>
    </dataValidation>
  </dataValidations>
  <pageMargins left="0.55118110236220474" right="0.35433070866141736" top="0.47244094488188981" bottom="0.47244094488188981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Ek Ders Hesaplama</vt:lpstr>
      <vt:lpstr>'Ek Ders Hesaplama'!Yazdırma_Alanı</vt:lpstr>
    </vt:vector>
  </TitlesOfParts>
  <Company>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Binali KOÇ-CÜ Sosyal Bilimler Enstitüsü SİVAS</dc:creator>
  <cp:keywords>Binali KOÇ</cp:keywords>
  <cp:lastModifiedBy>asus</cp:lastModifiedBy>
  <cp:lastPrinted>2017-05-15T08:56:54Z</cp:lastPrinted>
  <dcterms:created xsi:type="dcterms:W3CDTF">2014-06-09T08:34:50Z</dcterms:created>
  <dcterms:modified xsi:type="dcterms:W3CDTF">2026-03-30T06:22:05Z</dcterms:modified>
</cp:coreProperties>
</file>